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<sst xmlns="http://schemas.openxmlformats.org/spreadsheetml/2006/main" count="66" uniqueCount="66">
  <si>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</si>
  <si>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FDC020</t>
  </si>
  <si>
    <t xml:space="preserve">Ud</t>
  </si>
  <si>
    <t xml:space="preserve">Cierre metálico enrollable "PERSAX".</t>
  </si>
  <si>
    <r>
      <rPr>
        <sz val="8.25"/>
        <color rgb="FF000000"/>
        <rFont val="Arial"/>
        <family val="2"/>
      </rPr>
      <t xml:space="preserve">Cierre metálico enrollable de lamas de aluminio extrusionado, 300 cm de anchura y 220 cm de altura, con lama curva ciega, Segur EC-60 Extreme "PERSAX", acabado blanco estándar, eje de acero galvanizado, guías laterales de aluminio extrusionado, modelo AL GA-95 "PERSAX", de 87,5x95 mm y 3 mm de espesor, con juntas de goma, y motor eléctrico modelo Centris 75 "SIMU". Incluso tirantes y soportes laterales de acero galvanizado para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</si>
  <si>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</si>
  <si>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</si>
  <si>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</si>
  <si>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</si>
  <si>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</si>
  <si>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</si>
  <si>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</si>
  <si>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mt26pex010a</t>
  </si>
  <si>
    <t xml:space="preserve">m²</t>
  </si>
  <si>
    <t xml:space="preserve">Lama curva ciega, Segur EC-60 Extreme "PERSAX", de aleación de aluminio 6063 T5, acabado blanco estándar, lama terminal con burlete y tapones laterales de nylon; resistencia a la carga del viento clase C2, según UNE-EN 13241.</t>
  </si>
  <si>
    <t xml:space="preserve">mt26pex012</t>
  </si>
  <si>
    <t xml:space="preserve">m</t>
  </si>
  <si>
    <t xml:space="preserve">Eje de acero galvanizado "PERSAX", para cierre metálico enrollable.</t>
  </si>
  <si>
    <t xml:space="preserve">mt26pex014a</t>
  </si>
  <si>
    <t xml:space="preserve">Ud</t>
  </si>
  <si>
    <t xml:space="preserve">Kit para accionamiento automático de cierre metálico enrollable, motor central modelo Centris 75 "SIMU".</t>
  </si>
  <si>
    <t xml:space="preserve">mt26pex016r</t>
  </si>
  <si>
    <t xml:space="preserve">Ud</t>
  </si>
  <si>
    <t xml:space="preserve">Kit de dos soportes laterales de acero galvanizado "PERSAX", para sujeción del eje del cierre metálico enrollable al paramento.</t>
  </si>
  <si>
    <t xml:space="preserve">mt26pex015</t>
  </si>
  <si>
    <t xml:space="preserve">Ud</t>
  </si>
  <si>
    <t xml:space="preserve">Tirante de acero galvanizado "PERSAX", para sujeción de las lamas al eje del cierre metálico enrollable.</t>
  </si>
  <si>
    <t xml:space="preserve">mt26pex011a</t>
  </si>
  <si>
    <t xml:space="preserve">m</t>
  </si>
  <si>
    <t xml:space="preserve">Guía lateral de aluminio extrusionado, modelo AL GA-95 "PERSAX", de 87,5x95 mm y 3 mm de espesor, con juntas de goma, acabado blanco estándar, para cierre metálico enrollable.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</si>
  <si>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</si>
  <si>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</si>
  <si>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</si>
  <si>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</si>
  <si>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</si>
  <si>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</si>
  <si>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</si>
  <si>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</si>
  <si>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</si>
  <si>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</si>
  <si>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</si>
  <si>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</si>
  <si>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</si>
  <si>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</si>
  <si>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</si>
  <si>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</si>
  <si>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</si>
  <si>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</si>
  <si>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</si>
  <si>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</si>
  <si>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</si>
  <si>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</si>
  <si>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</si>
  <si>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</si>
  <si>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592,08€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</si>
  <si>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</si>
  <si>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</si>
  <si>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</si>
  <si>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</si>
  <si>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</si>
  <si>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13241:2003+A2:2016</t>
  </si>
  <si>
    <t xml:space="preserve">1/3</t>
  </si>
  <si>
    <t xml:space="preserve">Puertas y portones industriales, comerciales y de garaje. Norma de producto, características de prestación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</si>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</sst>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25" customWidth="1"/>
    <col min="6" max="6" width="0.68" customWidth="1"/>
    <col min="7" max="7" width="12.24" customWidth="1"/>
    <col min="8" max="8" width="1.36" customWidth="1"/>
    <col min="9" max="9" width="10.37" customWidth="1"/>
    <col min="10" max="10" width="2.5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7.59</v>
      </c>
      <c r="H10" s="11"/>
      <c r="I10" s="12">
        <v>149.6</v>
      </c>
      <c r="J10" s="12">
        <f ca="1">ROUND(INDIRECT(ADDRESS(ROW()+(0), COLUMN()+(-3), 1))*INDIRECT(ADDRESS(ROW()+(0), COLUMN()+(-1), 1)), 2)</f>
        <v>1135.46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3</v>
      </c>
      <c r="H11" s="11"/>
      <c r="I11" s="12">
        <v>165</v>
      </c>
      <c r="J11" s="12">
        <f ca="1">ROUND(INDIRECT(ADDRESS(ROW()+(0), COLUMN()+(-3), 1))*INDIRECT(ADDRESS(ROW()+(0), COLUMN()+(-1), 1)), 2)</f>
        <v>495</v>
      </c>
      <c r="K11" s="12"/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</v>
      </c>
      <c r="H12" s="11"/>
      <c r="I12" s="12">
        <v>436.26</v>
      </c>
      <c r="J12" s="12">
        <f ca="1">ROUND(INDIRECT(ADDRESS(ROW()+(0), COLUMN()+(-3), 1))*INDIRECT(ADDRESS(ROW()+(0), COLUMN()+(-1), 1)), 2)</f>
        <v>436.26</v>
      </c>
      <c r="K12" s="12"/>
    </row>
    <row r="13" spans="1:11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</v>
      </c>
      <c r="H13" s="11"/>
      <c r="I13" s="12">
        <v>100.6</v>
      </c>
      <c r="J13" s="12">
        <f ca="1">ROUND(INDIRECT(ADDRESS(ROW()+(0), COLUMN()+(-3), 1))*INDIRECT(ADDRESS(ROW()+(0), COLUMN()+(-1), 1)), 2)</f>
        <v>100.6</v>
      </c>
      <c r="K13" s="12"/>
    </row>
    <row r="14" spans="1:11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6</v>
      </c>
      <c r="H14" s="11"/>
      <c r="I14" s="12">
        <v>5.5</v>
      </c>
      <c r="J14" s="12">
        <f ca="1">ROUND(INDIRECT(ADDRESS(ROW()+(0), COLUMN()+(-3), 1))*INDIRECT(ADDRESS(ROW()+(0), COLUMN()+(-1), 1)), 2)</f>
        <v>33</v>
      </c>
      <c r="K14" s="12"/>
    </row>
    <row r="15" spans="1:11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4.4</v>
      </c>
      <c r="H15" s="13"/>
      <c r="I15" s="14">
        <v>21.51</v>
      </c>
      <c r="J15" s="14">
        <f ca="1">ROUND(INDIRECT(ADDRESS(ROW()+(0), COLUMN()+(-3), 1))*INDIRECT(ADDRESS(ROW()+(0), COLUMN()+(-1), 1)), 2)</f>
        <v>94.64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2294.96</v>
      </c>
      <c r="K16" s="17"/>
    </row>
    <row r="17" spans="1:11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  <c r="K17" s="15"/>
    </row>
    <row r="18" spans="1:11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2.64</v>
      </c>
      <c r="H18" s="11"/>
      <c r="I18" s="12">
        <v>23.1</v>
      </c>
      <c r="J18" s="12">
        <f ca="1">ROUND(INDIRECT(ADDRESS(ROW()+(0), COLUMN()+(-3), 1))*INDIRECT(ADDRESS(ROW()+(0), COLUMN()+(-1), 1)), 2)</f>
        <v>60.98</v>
      </c>
      <c r="K18" s="12"/>
    </row>
    <row r="19" spans="1:11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2.64</v>
      </c>
      <c r="H19" s="11"/>
      <c r="I19" s="12">
        <v>21.69</v>
      </c>
      <c r="J19" s="12">
        <f ca="1">ROUND(INDIRECT(ADDRESS(ROW()+(0), COLUMN()+(-3), 1))*INDIRECT(ADDRESS(ROW()+(0), COLUMN()+(-1), 1)), 2)</f>
        <v>57.26</v>
      </c>
      <c r="K19" s="12"/>
    </row>
    <row r="20" spans="1:11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2.64</v>
      </c>
      <c r="H20" s="11"/>
      <c r="I20" s="12">
        <v>23.41</v>
      </c>
      <c r="J20" s="12">
        <f ca="1">ROUND(INDIRECT(ADDRESS(ROW()+(0), COLUMN()+(-3), 1))*INDIRECT(ADDRESS(ROW()+(0), COLUMN()+(-1), 1)), 2)</f>
        <v>61.8</v>
      </c>
      <c r="K20" s="12"/>
    </row>
    <row r="21" spans="1:11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2.64</v>
      </c>
      <c r="H21" s="11"/>
      <c r="I21" s="12">
        <v>21.99</v>
      </c>
      <c r="J21" s="12">
        <f ca="1">ROUND(INDIRECT(ADDRESS(ROW()+(0), COLUMN()+(-3), 1))*INDIRECT(ADDRESS(ROW()+(0), COLUMN()+(-1), 1)), 2)</f>
        <v>58.05</v>
      </c>
      <c r="K21" s="12"/>
    </row>
    <row r="22" spans="1:11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2.31</v>
      </c>
      <c r="H22" s="11"/>
      <c r="I22" s="12">
        <v>23.74</v>
      </c>
      <c r="J22" s="12">
        <f ca="1">ROUND(INDIRECT(ADDRESS(ROW()+(0), COLUMN()+(-3), 1))*INDIRECT(ADDRESS(ROW()+(0), COLUMN()+(-1), 1)), 2)</f>
        <v>54.84</v>
      </c>
      <c r="K22" s="12"/>
    </row>
    <row r="23" spans="1:11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2.31</v>
      </c>
      <c r="H23" s="13"/>
      <c r="I23" s="14">
        <v>21.9</v>
      </c>
      <c r="J23" s="14">
        <f ca="1">ROUND(INDIRECT(ADDRESS(ROW()+(0), COLUMN()+(-3), 1))*INDIRECT(ADDRESS(ROW()+(0), COLUMN()+(-1), 1)), 2)</f>
        <v>50.59</v>
      </c>
      <c r="K23" s="14"/>
    </row>
    <row r="24" spans="1:11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343.52</v>
      </c>
      <c r="K24" s="17"/>
    </row>
    <row r="25" spans="1:11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  <c r="K25" s="15"/>
    </row>
    <row r="26" spans="1:11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</v>
      </c>
      <c r="H26" s="13"/>
      <c r="I26" s="14">
        <f ca="1">ROUND(SUM(INDIRECT(ADDRESS(ROW()+(-2), COLUMN()+(1), 1)),INDIRECT(ADDRESS(ROW()+(-10), COLUMN()+(1), 1))), 2)</f>
        <v>2638.48</v>
      </c>
      <c r="J26" s="14">
        <f ca="1">ROUND(INDIRECT(ADDRESS(ROW()+(0), COLUMN()+(-3), 1))*INDIRECT(ADDRESS(ROW()+(0), COLUMN()+(-1), 1))/100, 2)</f>
        <v>52.77</v>
      </c>
      <c r="K26" s="14"/>
    </row>
    <row r="27" spans="1:11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1)),INDIRECT(ADDRESS(ROW()+(-11), COLUMN()+(0), 1))), 2)</f>
        <v>2691.25</v>
      </c>
      <c r="K27" s="26"/>
    </row>
    <row r="30" spans="1:11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/>
      <c r="K30" s="27" t="s">
        <v>59</v>
      </c>
    </row>
    <row r="31" spans="1:11" ht="13.50" thickBot="1" customHeight="1">
      <c r="A31" s="28" t="s">
        <v>60</v>
      </c>
      <c r="B31" s="28"/>
      <c r="C31" s="28"/>
      <c r="D31" s="28"/>
      <c r="E31" s="28"/>
      <c r="F31" s="29">
        <v>1.11202e+06</v>
      </c>
      <c r="G31" s="29"/>
      <c r="H31" s="29">
        <v>1.11202e+06</v>
      </c>
      <c r="I31" s="29"/>
      <c r="J31" s="29"/>
      <c r="K31" s="29" t="s">
        <v>61</v>
      </c>
    </row>
    <row r="32" spans="1:11" ht="13.5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  <c r="K32" s="31"/>
    </row>
    <row r="35" spans="1:1" ht="33.75" thickBot="1" customHeight="1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64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mergeCells count="11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I24"/>
    <mergeCell ref="J24:K24"/>
    <mergeCell ref="A25:B25"/>
    <mergeCell ref="C25:D25"/>
    <mergeCell ref="E25:H25"/>
    <mergeCell ref="J25:K25"/>
    <mergeCell ref="A26:B26"/>
    <mergeCell ref="C26:D26"/>
    <mergeCell ref="E26:F26"/>
    <mergeCell ref="G26:H26"/>
    <mergeCell ref="J26:K26"/>
    <mergeCell ref="A27:F27"/>
    <mergeCell ref="G27:I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5:K35"/>
    <mergeCell ref="A36:K36"/>
    <mergeCell ref="A37:K37"/>
  </mergeCells>
  <pageMargins left="0.147638" right="0.147638" top="0.206693" bottom="0.206693" header="0.0" footer="0.0"/>
  <pageSetup paperSize="9" orientation="portrait"/>
  <rowBreaks count="0" manualBreakCount="0">
    </rowBreaks>
</worksheet>
</file>