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<sst xmlns="http://schemas.openxmlformats.org/spreadsheetml/2006/main" count="41" uniqueCount="41">
  <si>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</si>
  <si>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LSP110</t>
  </si>
  <si>
    <t xml:space="preserve">Ud</t>
  </si>
  <si>
    <t xml:space="preserve">Persiana enrollable con cajón (monoblock) Energy Cube "PERSAX".</t>
  </si>
  <si>
    <r>
      <rPr>
        <sz val="8.25"/>
        <color rgb="FF000000"/>
        <rFont val="Arial"/>
        <family val="2"/>
      </rPr>
      <t xml:space="preserve">Persiana enrollable de lamas de aluminio perfilado, modelo Minicur 43 "PERSAX", de 43 mm de altura, acabado blanco estándar, equipada con eje de 60 mm de diámetro, discos, cápsulas, lama de remate Blockalum 45 y todos sus accesorios, con cajón incorporado (monoblock), modelo Energy Cube y testeros Premium, de fácil extracción, de 185x195 mm, de PVC acabado estándar y guías de persiana modelo PVC A8, acabado blanco estándar; estanqueidad al agua clase E3000, según UNE-EN 12208; resistencia a la carga del viento clase CE3000, según UNE-EN 12210; transmitancia térmica 1,2 W/(m²K); permeabilidad al aire clase 3, según UNE-EN 12207; colocado en taller encima de la carpintería de 1200x1200 mm; accionamiento manual mediante cinta y recogedor.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</si>
  <si>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</si>
  <si>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</si>
  <si>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</si>
  <si>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</si>
  <si>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</si>
  <si>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</si>
  <si>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</si>
  <si>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mt25pax040aaoa</t>
  </si>
  <si>
    <t xml:space="preserve">m²</t>
  </si>
  <si>
    <t xml:space="preserve">Persiana enrollable de lamas de aluminio perfilado, modelo Minicur 43 "PERSAX", de 43 mm de altura, acabado blanco estándar, equipada con eje de 60 mm de diámetro, discos, cápsulas, lama de remate Blockalum 45 y todos sus accesorios, con cajón incorporado (monoblock), modelo Energy Cube y testeros Premium, de fácil extracción, de 185x195 mm, de PVC acabado estándar y guías de persiana modelo PVC A8, acabado blanco estándar; estanqueidad al agua clase E3000, según UNE-EN 12208; resistencia a la carga del viento clase CE3000, según UNE-EN 12210; transmitancia térmica 1,2 W/(m²K). Según UNE-EN 13659.</t>
  </si>
  <si>
    <t xml:space="preserve">mt25pax100a</t>
  </si>
  <si>
    <t xml:space="preserve">Ud</t>
  </si>
  <si>
    <t xml:space="preserve">Kit para accionamiento manual de persiana, con cinta de color blanco y recogedor.</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</si>
  <si>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</si>
  <si>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</si>
  <si>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</si>
  <si>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</si>
  <si>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</si>
  <si>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</si>
  <si>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</si>
  <si>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</si>
  <si>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</si>
  <si>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</si>
  <si>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</si>
  <si>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</si>
  <si>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25,97€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</si>
  <si>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</si>
  <si>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</si>
  <si>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</si>
  <si>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</si>
  <si>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</si>
  <si>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</si>
  <si>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Persianas. Requisitos de prestaciones incluida la seguridad.</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</si>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</sst>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69.19" customWidth="1"/>
    <col min="6" max="6" width="2.21" customWidth="1"/>
    <col min="7" max="7" width="10.71" customWidth="1"/>
    <col min="8" max="8" width="3.40" customWidth="1"/>
    <col min="9" max="9" width="9.86"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87.00" thickBot="1" customHeight="1">
      <c r="A10" s="1" t="s">
        <v>12</v>
      </c>
      <c r="B10" s="1"/>
      <c r="C10" s="1"/>
      <c r="D10" s="10" t="s">
        <v>13</v>
      </c>
      <c r="E10" s="1" t="s">
        <v>14</v>
      </c>
      <c r="F10" s="1"/>
      <c r="G10" s="11">
        <v>1.662</v>
      </c>
      <c r="H10" s="11"/>
      <c r="I10" s="12">
        <v>72.14</v>
      </c>
      <c r="J10" s="12">
        <f ca="1">ROUND(INDIRECT(ADDRESS(ROW()+(0), COLUMN()+(-3), 1))*INDIRECT(ADDRESS(ROW()+(0), COLUMN()+(-1), 1)), 2)</f>
        <v>119.9</v>
      </c>
      <c r="K10" s="12"/>
    </row>
    <row r="11" spans="1:11" ht="13.50" thickBot="1" customHeight="1">
      <c r="A11" s="1" t="s">
        <v>15</v>
      </c>
      <c r="B11" s="1"/>
      <c r="C11" s="1"/>
      <c r="D11" s="10" t="s">
        <v>16</v>
      </c>
      <c r="E11" s="1" t="s">
        <v>17</v>
      </c>
      <c r="F11" s="1"/>
      <c r="G11" s="13">
        <v>1</v>
      </c>
      <c r="H11" s="13"/>
      <c r="I11" s="14">
        <v>5</v>
      </c>
      <c r="J11" s="14">
        <f ca="1">ROUND(INDIRECT(ADDRESS(ROW()+(0), COLUMN()+(-3), 1))*INDIRECT(ADDRESS(ROW()+(0), COLUMN()+(-1), 1)), 2)</f>
        <v>5</v>
      </c>
      <c r="K11" s="14"/>
    </row>
    <row r="12" spans="1:11" ht="13.50" thickBot="1" customHeight="1">
      <c r="A12" s="15"/>
      <c r="B12" s="15"/>
      <c r="C12" s="15"/>
      <c r="D12" s="15"/>
      <c r="E12" s="15"/>
      <c r="F12" s="15"/>
      <c r="G12" s="9" t="s">
        <v>18</v>
      </c>
      <c r="H12" s="9"/>
      <c r="I12" s="9"/>
      <c r="J12" s="17">
        <f ca="1">ROUND(SUM(INDIRECT(ADDRESS(ROW()+(-1), COLUMN()+(0), 1)),INDIRECT(ADDRESS(ROW()+(-2), COLUMN()+(0), 1))), 2)</f>
        <v>124.9</v>
      </c>
      <c r="K12" s="17"/>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
      <c r="D14" s="10" t="s">
        <v>21</v>
      </c>
      <c r="E14" s="1" t="s">
        <v>22</v>
      </c>
      <c r="F14" s="1"/>
      <c r="G14" s="11">
        <v>0.23</v>
      </c>
      <c r="H14" s="11"/>
      <c r="I14" s="12">
        <v>23.74</v>
      </c>
      <c r="J14" s="12">
        <f ca="1">ROUND(INDIRECT(ADDRESS(ROW()+(0), COLUMN()+(-3), 1))*INDIRECT(ADDRESS(ROW()+(0), COLUMN()+(-1), 1)), 2)</f>
        <v>5.46</v>
      </c>
      <c r="K14" s="12"/>
    </row>
    <row r="15" spans="1:11" ht="13.50" thickBot="1" customHeight="1">
      <c r="A15" s="1" t="s">
        <v>23</v>
      </c>
      <c r="B15" s="1"/>
      <c r="C15" s="1"/>
      <c r="D15" s="10" t="s">
        <v>24</v>
      </c>
      <c r="E15" s="1" t="s">
        <v>25</v>
      </c>
      <c r="F15" s="1"/>
      <c r="G15" s="13">
        <v>0.23</v>
      </c>
      <c r="H15" s="13"/>
      <c r="I15" s="14">
        <v>21.94</v>
      </c>
      <c r="J15" s="14">
        <f ca="1">ROUND(INDIRECT(ADDRESS(ROW()+(0), COLUMN()+(-3), 1))*INDIRECT(ADDRESS(ROW()+(0), COLUMN()+(-1), 1)), 2)</f>
        <v>5.05</v>
      </c>
      <c r="K15" s="14"/>
    </row>
    <row r="16" spans="1:11" ht="13.50" thickBot="1" customHeight="1">
      <c r="A16" s="15"/>
      <c r="B16" s="15"/>
      <c r="C16" s="15"/>
      <c r="D16" s="15"/>
      <c r="E16" s="15"/>
      <c r="F16" s="15"/>
      <c r="G16" s="9" t="s">
        <v>26</v>
      </c>
      <c r="H16" s="9"/>
      <c r="I16" s="9"/>
      <c r="J16" s="17">
        <f ca="1">ROUND(SUM(INDIRECT(ADDRESS(ROW()+(-1), COLUMN()+(0), 1)),INDIRECT(ADDRESS(ROW()+(-2), COLUMN()+(0), 1))), 2)</f>
        <v>10.51</v>
      </c>
      <c r="K16" s="17"/>
    </row>
    <row r="17" spans="1:11" ht="13.50" thickBot="1" customHeight="1">
      <c r="A17" s="15">
        <v>3</v>
      </c>
      <c r="B17" s="15"/>
      <c r="C17" s="15"/>
      <c r="D17" s="15"/>
      <c r="E17" s="18" t="s">
        <v>27</v>
      </c>
      <c r="F17" s="18"/>
      <c r="G17" s="18"/>
      <c r="H17" s="18"/>
      <c r="I17" s="15"/>
      <c r="J17" s="15"/>
      <c r="K17" s="15"/>
    </row>
    <row r="18" spans="1:11" ht="13.50" thickBot="1" customHeight="1">
      <c r="A18" s="19"/>
      <c r="B18" s="19"/>
      <c r="C18" s="19"/>
      <c r="D18" s="20" t="s">
        <v>28</v>
      </c>
      <c r="E18" s="19" t="s">
        <v>29</v>
      </c>
      <c r="F18" s="19"/>
      <c r="G18" s="13">
        <v>2</v>
      </c>
      <c r="H18" s="13"/>
      <c r="I18" s="14">
        <f ca="1">ROUND(SUM(INDIRECT(ADDRESS(ROW()+(-2), COLUMN()+(1), 1)),INDIRECT(ADDRESS(ROW()+(-6), COLUMN()+(1), 1))), 2)</f>
        <v>135.41</v>
      </c>
      <c r="J18" s="14">
        <f ca="1">ROUND(INDIRECT(ADDRESS(ROW()+(0), COLUMN()+(-3), 1))*INDIRECT(ADDRESS(ROW()+(0), COLUMN()+(-1), 1))/100, 2)</f>
        <v>2.71</v>
      </c>
      <c r="K18" s="14"/>
    </row>
    <row r="19" spans="1:11" ht="13.50" thickBot="1" customHeight="1">
      <c r="A19" s="21" t="s">
        <v>30</v>
      </c>
      <c r="B19" s="21"/>
      <c r="C19" s="21"/>
      <c r="D19" s="22"/>
      <c r="E19" s="23"/>
      <c r="F19" s="23"/>
      <c r="G19" s="24" t="s">
        <v>31</v>
      </c>
      <c r="H19" s="24"/>
      <c r="I19" s="25"/>
      <c r="J19" s="26">
        <f ca="1">ROUND(SUM(INDIRECT(ADDRESS(ROW()+(-1), COLUMN()+(0), 1)),INDIRECT(ADDRESS(ROW()+(-3), COLUMN()+(0), 1)),INDIRECT(ADDRESS(ROW()+(-7), COLUMN()+(0), 1))), 2)</f>
        <v>138.12</v>
      </c>
      <c r="K19" s="26"/>
    </row>
    <row r="22" spans="1:11" ht="13.50" thickBot="1" customHeight="1">
      <c r="A22" s="27" t="s">
        <v>32</v>
      </c>
      <c r="B22" s="27"/>
      <c r="C22" s="27"/>
      <c r="D22" s="27"/>
      <c r="E22" s="27"/>
      <c r="F22" s="27" t="s">
        <v>33</v>
      </c>
      <c r="G22" s="27"/>
      <c r="H22" s="27" t="s">
        <v>34</v>
      </c>
      <c r="I22" s="27"/>
      <c r="J22" s="27"/>
      <c r="K22" s="27" t="s">
        <v>35</v>
      </c>
    </row>
    <row r="23" spans="1:11" ht="13.50" thickBot="1" customHeight="1">
      <c r="A23" s="28" t="s">
        <v>36</v>
      </c>
      <c r="B23" s="28"/>
      <c r="C23" s="28"/>
      <c r="D23" s="28"/>
      <c r="E23" s="28"/>
      <c r="F23" s="29">
        <v>182009</v>
      </c>
      <c r="G23" s="29"/>
      <c r="H23" s="29">
        <v>182010</v>
      </c>
      <c r="I23" s="29"/>
      <c r="J23" s="29"/>
      <c r="K23" s="29">
        <v>4</v>
      </c>
    </row>
    <row r="24" spans="1:11" ht="13.50" thickBot="1" customHeight="1">
      <c r="A24" s="30" t="s">
        <v>37</v>
      </c>
      <c r="B24" s="30"/>
      <c r="C24" s="30"/>
      <c r="D24" s="30"/>
      <c r="E24" s="30"/>
      <c r="F24" s="31"/>
      <c r="G24" s="31"/>
      <c r="H24" s="31"/>
      <c r="I24" s="31"/>
      <c r="J24" s="31"/>
      <c r="K24" s="31"/>
    </row>
    <row r="27" spans="1:1" ht="33.75" thickBot="1" customHeight="1">
      <c r="A27" s="1" t="s">
        <v>38</v>
      </c>
      <c r="B27" s="1"/>
      <c r="C27" s="1"/>
      <c r="D27" s="1"/>
      <c r="E27" s="1"/>
      <c r="F27" s="1"/>
      <c r="G27" s="1"/>
      <c r="H27" s="1"/>
      <c r="I27" s="1"/>
      <c r="J27" s="1"/>
      <c r="K27" s="1"/>
    </row>
    <row r="28" spans="1:1" ht="33.75" thickBot="1" customHeight="1">
      <c r="A28" s="1" t="s">
        <v>39</v>
      </c>
      <c r="B28" s="1"/>
      <c r="C28" s="1"/>
      <c r="D28" s="1"/>
      <c r="E28" s="1"/>
      <c r="F28" s="1"/>
      <c r="G28" s="1"/>
      <c r="H28" s="1"/>
      <c r="I28" s="1"/>
      <c r="J28" s="1"/>
      <c r="K28" s="1"/>
    </row>
    <row r="29" spans="1:1" ht="33.75" thickBot="1" customHeight="1">
      <c r="A29" s="1" t="s">
        <v>40</v>
      </c>
      <c r="B29" s="1"/>
      <c r="C29" s="1"/>
      <c r="D29" s="1"/>
      <c r="E29" s="1"/>
      <c r="F29" s="1"/>
      <c r="G29" s="1"/>
      <c r="H29" s="1"/>
      <c r="I29" s="1"/>
      <c r="J29" s="1"/>
      <c r="K29" s="1"/>
    </row>
  </sheetData>
  <mergeCells count="58">
    <mergeCell ref="A1:K1"/>
    <mergeCell ref="C3:K3"/>
    <mergeCell ref="A5:K5"/>
    <mergeCell ref="A8:C8"/>
    <mergeCell ref="E8:F8"/>
    <mergeCell ref="G8:H8"/>
    <mergeCell ref="J8:K8"/>
    <mergeCell ref="A9:C9"/>
    <mergeCell ref="E9:H9"/>
    <mergeCell ref="J9:K9"/>
    <mergeCell ref="A10:C10"/>
    <mergeCell ref="E10:F10"/>
    <mergeCell ref="G10:H10"/>
    <mergeCell ref="J10:K10"/>
    <mergeCell ref="A11:C11"/>
    <mergeCell ref="E11:F11"/>
    <mergeCell ref="G11:H11"/>
    <mergeCell ref="J11:K11"/>
    <mergeCell ref="A12:C12"/>
    <mergeCell ref="E12:F12"/>
    <mergeCell ref="G12:I12"/>
    <mergeCell ref="J12:K12"/>
    <mergeCell ref="A13:C13"/>
    <mergeCell ref="E13:H13"/>
    <mergeCell ref="J13:K13"/>
    <mergeCell ref="A14:C14"/>
    <mergeCell ref="E14:F14"/>
    <mergeCell ref="G14:H14"/>
    <mergeCell ref="J14:K14"/>
    <mergeCell ref="A15:C15"/>
    <mergeCell ref="E15:F15"/>
    <mergeCell ref="G15:H15"/>
    <mergeCell ref="J15:K15"/>
    <mergeCell ref="A16:C16"/>
    <mergeCell ref="E16:F16"/>
    <mergeCell ref="G16:I16"/>
    <mergeCell ref="J16:K16"/>
    <mergeCell ref="A17:C17"/>
    <mergeCell ref="E17:H17"/>
    <mergeCell ref="J17:K17"/>
    <mergeCell ref="A18:C18"/>
    <mergeCell ref="E18:F18"/>
    <mergeCell ref="G18:H18"/>
    <mergeCell ref="J18:K18"/>
    <mergeCell ref="A19:F19"/>
    <mergeCell ref="G19:I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